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2.jpeg" ContentType="image/jpeg"/>
  <Override PartName="/xl/media/image27.wmf" ContentType="image/x-wmf"/>
  <Override PartName="/xl/media/image28.png" ContentType="image/png"/>
  <Override PartName="/xl/media/image23.wmf" ContentType="image/x-wmf"/>
  <Override PartName="/xl/media/image24.wmf" ContentType="image/x-wmf"/>
  <Override PartName="/xl/media/image25.wmf" ContentType="image/x-wmf"/>
  <Override PartName="/xl/media/image26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<sst xmlns="http://schemas.openxmlformats.org/spreadsheetml/2006/main" count="70" uniqueCount="56">
  <si>
    <t xml:space="preserve">Оголовок (Летний вариант)</t>
  </si>
  <si>
    <t xml:space="preserve">                                            Приложение № 1 к договору №__________________</t>
  </si>
  <si>
    <t xml:space="preserve">                                      </t>
  </si>
  <si>
    <t xml:space="preserve"> Дата составления: </t>
  </si>
  <si>
    <t xml:space="preserve">Калькуляция стоимости по обустройству  скважины</t>
  </si>
  <si>
    <t xml:space="preserve">Заказчик:</t>
  </si>
  <si>
    <t xml:space="preserve">Контактный телефон:</t>
  </si>
  <si>
    <t xml:space="preserve"> </t>
  </si>
  <si>
    <t xml:space="preserve">Адрес заказчика: </t>
  </si>
  <si>
    <t xml:space="preserve">Максимальное часовое водопотребление, м³:</t>
  </si>
  <si>
    <t xml:space="preserve">Расчетная глубина скважины, м:</t>
  </si>
  <si>
    <t xml:space="preserve">Расстояние от скважины до дома, м:</t>
  </si>
  <si>
    <t xml:space="preserve">Рекомендуемая глубина погружения насоса, м:</t>
  </si>
  <si>
    <t xml:space="preserve">Фактический уровень грунтовых вод, м:</t>
  </si>
  <si>
    <t xml:space="preserve">Оборудование и материалы</t>
  </si>
  <si>
    <t xml:space="preserve"> №</t>
  </si>
  <si>
    <t xml:space="preserve">Наименование позиции</t>
  </si>
  <si>
    <t xml:space="preserve">Ед.</t>
  </si>
  <si>
    <t xml:space="preserve">Кол-во</t>
  </si>
  <si>
    <t xml:space="preserve">Цена</t>
  </si>
  <si>
    <t xml:space="preserve">Стоимость </t>
  </si>
  <si>
    <t xml:space="preserve">Насос скважинный Waterstry </t>
  </si>
  <si>
    <t xml:space="preserve">шт.</t>
  </si>
  <si>
    <t xml:space="preserve">Оголовок скважинный</t>
  </si>
  <si>
    <t xml:space="preserve">Труба пищевая ПЭ 100 ПНД 32 (16 атм.)   загрузка в скважину</t>
  </si>
  <si>
    <t xml:space="preserve">м.п.</t>
  </si>
  <si>
    <t xml:space="preserve">Трос страховочный нерж.4мм</t>
  </si>
  <si>
    <t xml:space="preserve">Зажим для троса нерж. 4мм</t>
  </si>
  <si>
    <t xml:space="preserve">Кабельная клеевая термо-муфта</t>
  </si>
  <si>
    <t xml:space="preserve">комп.</t>
  </si>
  <si>
    <t xml:space="preserve">Кабель погружной пищевой 3х2.5</t>
  </si>
  <si>
    <t xml:space="preserve">Комплект расходных материалов для монтажа насоса (обратный клапан, присоединительный фитинг Италия)</t>
  </si>
  <si>
    <t xml:space="preserve">ком.</t>
  </si>
  <si>
    <t xml:space="preserve">Комплект расходных материалов для подключения к существующему водопроводу</t>
  </si>
  <si>
    <t xml:space="preserve">                                                                                Итого материалы, руб.:</t>
  </si>
  <si>
    <t xml:space="preserve">Монтажные работы </t>
  </si>
  <si>
    <t xml:space="preserve">   Кол-во</t>
  </si>
  <si>
    <t xml:space="preserve">   Цена</t>
  </si>
  <si>
    <t xml:space="preserve"> Стоимость</t>
  </si>
  <si>
    <t xml:space="preserve">Обвязка насоса (присоединение обратного клапана; напаковка и присоединение запорной арматуры; пайка и гидроизоляция места пайки; обвязка троса; обвязка электрокабеля)</t>
  </si>
  <si>
    <t xml:space="preserve">Монтаж электро и водоподающей магистрали от скважины к тех.помещению</t>
  </si>
  <si>
    <t xml:space="preserve">Пуско-наладочные работы</t>
  </si>
  <si>
    <t xml:space="preserve">Итого монтажные работы, руб.:</t>
  </si>
  <si>
    <t xml:space="preserve">Земляные работы</t>
  </si>
  <si>
    <t xml:space="preserve">Копка/засыпка траншеи под магистраль </t>
  </si>
  <si>
    <r>
      <rPr>
        <sz val="10"/>
        <color rgb="FF000000"/>
        <rFont val="Calibri"/>
        <family val="2"/>
        <charset val="204"/>
      </rPr>
      <t xml:space="preserve">Копка/засыпка траншеи под магистраль </t>
    </r>
    <r>
      <rPr>
        <b val="true"/>
        <sz val="10"/>
        <color rgb="FF000000"/>
        <rFont val="Calibri"/>
        <family val="2"/>
        <charset val="204"/>
      </rPr>
      <t xml:space="preserve">при высоком уровне Грунтовых вод </t>
    </r>
    <r>
      <rPr>
        <sz val="10"/>
        <color rgb="FF000000"/>
        <rFont val="Calibri"/>
        <family val="2"/>
        <charset val="204"/>
      </rPr>
      <t xml:space="preserve">(без опалубки)</t>
    </r>
  </si>
  <si>
    <t xml:space="preserve">Итого земляные и общестроительные работы,руб.:</t>
  </si>
  <si>
    <t xml:space="preserve">Транспортные расходы</t>
  </si>
  <si>
    <t xml:space="preserve">Транспортные расходы (в том числе разгрузка оборудования)</t>
  </si>
  <si>
    <t xml:space="preserve">Итого за обустройство, руб.:</t>
  </si>
  <si>
    <t xml:space="preserve">Смету составил:</t>
  </si>
  <si>
    <t xml:space="preserve">Акуленко О.В.</t>
  </si>
  <si>
    <t xml:space="preserve">_______________</t>
  </si>
  <si>
    <t xml:space="preserve">"_______"______________________2022г.</t>
  </si>
  <si>
    <t xml:space="preserve">________________________________________________</t>
  </si>
  <si>
    <t xml:space="preserve">______________________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</si>
</sst>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yy"/>
    <numFmt numFmtId="166" formatCode="General"/>
    <numFmt numFmtId="167" formatCode="0.00"/>
  </numFmts>
  <fonts count="14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FF0000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u val="single"/>
      <sz val="11"/>
      <color rgb="FF0000FF"/>
      <name val="Calibri"/>
      <family val="2"/>
      <charset val="204"/>
    </font>
    <font>
      <b val="true"/>
      <sz val="10"/>
      <color rgb="FF1F497D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000000"/>
      <name val="Calibri"/>
      <family val="2"/>
      <charset val="204"/>
    </font>
    <font>
      <sz val="9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C0C0C0"/>
      </patternFill>
    </fill>
    <fill>
      <patternFill patternType="solid">
        <fgColor rgb="FFFFFF66"/>
        <bgColor rgb="FFFFFF00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2.jpeg"/><Relationship Id="rId2" Type="http://schemas.openxmlformats.org/officeDocument/2006/relationships/image" Target="../media/image23.wmf"/><Relationship Id="rId3" Type="http://schemas.openxmlformats.org/officeDocument/2006/relationships/image" Target="../media/image24.wmf"/><Relationship Id="rId4" Type="http://schemas.openxmlformats.org/officeDocument/2006/relationships/image" Target="../media/image25.wmf"/><Relationship Id="rId5" Type="http://schemas.openxmlformats.org/officeDocument/2006/relationships/image" Target="../media/image26.wmf"/><Relationship Id="rId6" Type="http://schemas.openxmlformats.org/officeDocument/2006/relationships/image" Target="../media/image27.wmf"/><Relationship Id="rId7" Type="http://schemas.openxmlformats.org/officeDocument/2006/relationships/image" Target="../media/image2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38160</xdr:colOff>
      <xdr:row>0</xdr:row>
      <xdr:rowOff>74160</xdr:rowOff>
    </xdr:from>
    <xdr:to>
      <xdr:col>3</xdr:col>
      <xdr:colOff>15120</xdr:colOff>
      <xdr:row>0</xdr:row>
      <xdr:rowOff>74520</xdr:rowOff>
    </xdr:to>
    <xdr:pic>
      <xdr:nvPicPr>
        <xdr:cNvPr id="0" name="Рисунок 1" descr="xl/media/image1.jpeg"/>
        <xdr:cNvPicPr/>
      </xdr:nvPicPr>
      <xdr:blipFill>
        <a:blip r:embed="rId1"/>
        <a:stretch/>
      </xdr:blipFill>
      <xdr:spPr>
        <a:xfrm>
          <a:off x="279360" y="74160"/>
          <a:ext cx="1559880" cy="36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1" name="Ink 10" descr=""/>
        <xdr:cNvPicPr/>
      </xdr:nvPicPr>
      <xdr:blipFill>
        <a:blip r:embed="rId2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2" name="Ink 10" descr=""/>
        <xdr:cNvPicPr/>
      </xdr:nvPicPr>
      <xdr:blipFill>
        <a:blip r:embed="rId3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3" name="Ink 10" descr=""/>
        <xdr:cNvPicPr/>
      </xdr:nvPicPr>
      <xdr:blipFill>
        <a:blip r:embed="rId4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4" name="Ink 10" descr=""/>
        <xdr:cNvPicPr/>
      </xdr:nvPicPr>
      <xdr:blipFill>
        <a:blip r:embed="rId5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16</xdr:col>
      <xdr:colOff>728280</xdr:colOff>
      <xdr:row>14</xdr:row>
      <xdr:rowOff>193680</xdr:rowOff>
    </xdr:from>
    <xdr:to>
      <xdr:col>16</xdr:col>
      <xdr:colOff>728280</xdr:colOff>
      <xdr:row>14</xdr:row>
      <xdr:rowOff>193680</xdr:rowOff>
    </xdr:to>
    <xdr:pic>
      <xdr:nvPicPr>
        <xdr:cNvPr id="5" name="Ink 10" descr=""/>
        <xdr:cNvPicPr/>
      </xdr:nvPicPr>
      <xdr:blipFill>
        <a:blip r:embed="rId6"/>
        <a:stretch/>
      </xdr:blipFill>
      <xdr:spPr>
        <a:xfrm>
          <a:off x="12880800" y="3870000"/>
          <a:ext cx="0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170640</xdr:colOff>
      <xdr:row>2</xdr:row>
      <xdr:rowOff>361800</xdr:rowOff>
    </xdr:to>
    <xdr:pic>
      <xdr:nvPicPr>
        <xdr:cNvPr id="6" name="Рисунок 2" descr=""/>
        <xdr:cNvPicPr/>
      </xdr:nvPicPr>
      <xdr:blipFill>
        <a:blip r:embed="rId7"/>
        <a:stretch/>
      </xdr:blipFill>
      <xdr:spPr>
        <a:xfrm>
          <a:off x="0" y="0"/>
          <a:ext cx="3567240" cy="1142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" activeCellId="0" sqref="F1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1.3"/>
    <col collapsed="false" customWidth="true" hidden="false" outlineLevel="0" max="5" min="3" style="0" width="11.14"/>
    <col collapsed="false" customWidth="true" hidden="false" outlineLevel="0" max="6" min="6" style="0" width="15.42"/>
    <col collapsed="false" customWidth="true" hidden="false" outlineLevel="0" max="7" min="7" style="0" width="4.29"/>
    <col collapsed="false" customWidth="true" hidden="false" outlineLevel="0" max="8" min="8" style="0" width="11.14"/>
    <col collapsed="false" customWidth="true" hidden="false" outlineLevel="0" max="9" min="9" style="0" width="13.02"/>
    <col collapsed="false" customWidth="true" hidden="false" outlineLevel="0" max="10" min="10" style="0" width="14.57"/>
    <col collapsed="false" customWidth="true" hidden="false" outlineLevel="0" max="11" min="11" style="0" width="13.14"/>
    <col collapsed="false" customWidth="true" hidden="false" outlineLevel="0" max="12" min="12" style="0" width="7"/>
    <col collapsed="false" customWidth="true" hidden="false" outlineLevel="0" max="13" min="13" style="0" width="11.99"/>
    <col collapsed="false" customWidth="true" hidden="false" outlineLevel="0" max="15" min="15" style="0" width="11.42"/>
    <col collapsed="false" customWidth="true" hidden="false" outlineLevel="0" max="16" min="16" style="0" width="13.43"/>
    <col collapsed="false" customWidth="true" hidden="false" outlineLevel="0" max="17" min="17" style="0" width="14.86"/>
  </cols>
  <sheetData>
    <row r="1" customFormat="false" ht="33" hidden="false" customHeight="true" outlineLevel="0" collapsed="false">
      <c r="A1" s="1"/>
      <c r="B1" s="1"/>
      <c r="C1" s="1"/>
      <c r="D1" s="1"/>
      <c r="E1" s="2"/>
      <c r="F1" s="3" t="s">
        <v>0</v>
      </c>
      <c r="G1" s="3"/>
      <c r="H1" s="3"/>
      <c r="I1" s="3"/>
      <c r="J1" s="2"/>
    </row>
    <row r="2" customFormat="false" ht="28.5" hidden="false" customHeight="true" outlineLevel="0" collapsed="false">
      <c r="A2" s="1"/>
      <c r="B2" s="1"/>
      <c r="C2" s="1"/>
      <c r="D2" s="1"/>
      <c r="E2" s="4" t="s">
        <v>1</v>
      </c>
      <c r="F2" s="4"/>
      <c r="G2" s="4"/>
      <c r="H2" s="4"/>
      <c r="I2" s="4"/>
      <c r="J2" s="4"/>
    </row>
    <row r="3" customFormat="false" ht="30.75" hidden="false" customHeight="true" outlineLevel="0" collapsed="false">
      <c r="A3" s="1"/>
      <c r="B3" s="1"/>
      <c r="C3" s="1"/>
      <c r="D3" s="1"/>
      <c r="E3" s="5" t="s">
        <v>2</v>
      </c>
      <c r="F3" s="6" t="s">
        <v>3</v>
      </c>
      <c r="G3" s="6"/>
      <c r="H3" s="6"/>
      <c r="I3" s="7" t="n">
        <v>44693</v>
      </c>
      <c r="J3" s="7"/>
    </row>
    <row r="4" customFormat="false" ht="29.25" hidden="false" customHeight="true" outlineLevel="0" collapsed="false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" hidden="false" customHeight="false" outlineLevel="0" collapsed="false">
      <c r="A6" s="2"/>
      <c r="B6" s="9" t="s">
        <v>5</v>
      </c>
      <c r="C6" s="10"/>
      <c r="D6" s="10"/>
      <c r="E6" s="10"/>
      <c r="F6" s="9" t="s">
        <v>6</v>
      </c>
      <c r="G6" s="9"/>
      <c r="H6" s="9"/>
      <c r="I6" s="10"/>
      <c r="J6" s="10"/>
      <c r="L6" s="0" t="s">
        <v>7</v>
      </c>
    </row>
    <row r="7" customFormat="false" ht="15" hidden="false" customHeight="false" outlineLevel="0" collapsed="false">
      <c r="A7" s="11"/>
      <c r="B7" s="12" t="s">
        <v>8</v>
      </c>
      <c r="C7" s="12"/>
      <c r="D7" s="10"/>
      <c r="E7" s="10"/>
      <c r="F7" s="10"/>
      <c r="G7" s="10"/>
      <c r="H7" s="10"/>
      <c r="I7" s="10"/>
      <c r="J7" s="13"/>
    </row>
    <row r="8" customFormat="false" ht="15" hidden="false" customHeight="false" outlineLevel="0" collapsed="false">
      <c r="A8" s="11"/>
      <c r="B8" s="14" t="s">
        <v>9</v>
      </c>
      <c r="C8" s="14"/>
      <c r="D8" s="14"/>
      <c r="E8" s="14"/>
      <c r="F8" s="14"/>
      <c r="G8" s="14"/>
      <c r="H8" s="14"/>
      <c r="I8" s="14"/>
      <c r="J8" s="15" t="n">
        <v>3</v>
      </c>
    </row>
    <row r="9" customFormat="false" ht="15" hidden="false" customHeight="false" outlineLevel="0" collapsed="false">
      <c r="A9" s="11"/>
      <c r="B9" s="14" t="s">
        <v>10</v>
      </c>
      <c r="C9" s="14"/>
      <c r="D9" s="14"/>
      <c r="E9" s="14"/>
      <c r="F9" s="14"/>
      <c r="G9" s="14"/>
      <c r="H9" s="14"/>
      <c r="I9" s="14"/>
      <c r="J9" s="15"/>
    </row>
    <row r="10" customFormat="false" ht="15" hidden="false" customHeight="false" outlineLevel="0" collapsed="false">
      <c r="A10" s="11"/>
      <c r="B10" s="14" t="s">
        <v>11</v>
      </c>
      <c r="C10" s="14"/>
      <c r="D10" s="14"/>
      <c r="E10" s="14"/>
      <c r="F10" s="14"/>
      <c r="G10" s="14"/>
      <c r="H10" s="14"/>
      <c r="I10" s="14"/>
      <c r="J10" s="15" t="n">
        <v>0</v>
      </c>
    </row>
    <row r="11" customFormat="false" ht="15" hidden="false" customHeight="false" outlineLevel="0" collapsed="false">
      <c r="A11" s="11"/>
      <c r="B11" s="14" t="s">
        <v>12</v>
      </c>
      <c r="C11" s="14"/>
      <c r="D11" s="14"/>
      <c r="E11" s="14"/>
      <c r="F11" s="14"/>
      <c r="G11" s="14"/>
      <c r="H11" s="14"/>
      <c r="I11" s="14"/>
      <c r="J11" s="15" t="n">
        <v>25</v>
      </c>
    </row>
    <row r="12" customFormat="false" ht="15" hidden="false" customHeight="false" outlineLevel="0" collapsed="false">
      <c r="A12" s="11"/>
      <c r="B12" s="16" t="s">
        <v>13</v>
      </c>
      <c r="C12" s="16"/>
      <c r="D12" s="16"/>
      <c r="E12" s="16"/>
      <c r="F12" s="16"/>
      <c r="G12" s="16"/>
      <c r="H12" s="16"/>
      <c r="I12" s="16"/>
      <c r="J12" s="15"/>
    </row>
    <row r="13" customFormat="false" ht="33" hidden="false" customHeight="true" outlineLevel="0" collapsed="false">
      <c r="A13" s="17" t="s">
        <v>14</v>
      </c>
      <c r="B13" s="17"/>
      <c r="C13" s="17"/>
      <c r="D13" s="17"/>
      <c r="E13" s="17"/>
      <c r="F13" s="17"/>
      <c r="G13" s="17"/>
      <c r="H13" s="17"/>
      <c r="I13" s="17"/>
      <c r="J13" s="17"/>
    </row>
    <row r="14" customFormat="false" ht="15" hidden="false" customHeight="false" outlineLevel="0" collapsed="false">
      <c r="A14" s="18" t="s">
        <v>15</v>
      </c>
      <c r="B14" s="19" t="s">
        <v>16</v>
      </c>
      <c r="C14" s="19"/>
      <c r="D14" s="19"/>
      <c r="E14" s="19"/>
      <c r="F14" s="19"/>
      <c r="G14" s="18" t="s">
        <v>17</v>
      </c>
      <c r="H14" s="18" t="s">
        <v>18</v>
      </c>
      <c r="I14" s="18" t="s">
        <v>19</v>
      </c>
      <c r="J14" s="18" t="s">
        <v>20</v>
      </c>
      <c r="K14" s="20"/>
    </row>
    <row r="15" customFormat="false" ht="32.25" hidden="false" customHeight="true" outlineLevel="0" collapsed="false">
      <c r="A15" s="21" t="n">
        <v>1</v>
      </c>
      <c r="B15" s="22" t="s">
        <v>21</v>
      </c>
      <c r="C15" s="22"/>
      <c r="D15" s="22"/>
      <c r="E15" s="22"/>
      <c r="F15" s="22"/>
      <c r="G15" s="21" t="s">
        <v>22</v>
      </c>
      <c r="H15" s="21" t="n">
        <v>1</v>
      </c>
      <c r="I15" s="21" t="n">
        <v>15150</v>
      </c>
      <c r="J15" s="23" t="n">
        <f aca="false">H15*I15</f>
        <v>15150</v>
      </c>
    </row>
    <row r="16" customFormat="false" ht="24.75" hidden="false" customHeight="true" outlineLevel="0" collapsed="false">
      <c r="A16" s="21" t="n">
        <v>2</v>
      </c>
      <c r="B16" s="14" t="s">
        <v>23</v>
      </c>
      <c r="C16" s="14"/>
      <c r="D16" s="14"/>
      <c r="E16" s="14"/>
      <c r="F16" s="14"/>
      <c r="G16" s="21" t="s">
        <v>22</v>
      </c>
      <c r="H16" s="21" t="n">
        <v>1</v>
      </c>
      <c r="I16" s="21" t="n">
        <v>5250</v>
      </c>
      <c r="J16" s="23" t="n">
        <f aca="false">H16*I16</f>
        <v>5250</v>
      </c>
    </row>
    <row r="17" customFormat="false" ht="15" hidden="false" customHeight="false" outlineLevel="0" collapsed="false">
      <c r="A17" s="21" t="n">
        <v>5</v>
      </c>
      <c r="B17" s="14" t="s">
        <v>24</v>
      </c>
      <c r="C17" s="14"/>
      <c r="D17" s="14"/>
      <c r="E17" s="14"/>
      <c r="F17" s="14"/>
      <c r="G17" s="21" t="s">
        <v>25</v>
      </c>
      <c r="H17" s="21" t="n">
        <v>25</v>
      </c>
      <c r="I17" s="21" t="n">
        <v>152</v>
      </c>
      <c r="J17" s="23" t="n">
        <f aca="false">H17*I17</f>
        <v>3800</v>
      </c>
    </row>
    <row r="18" customFormat="false" ht="15" hidden="false" customHeight="false" outlineLevel="0" collapsed="false">
      <c r="A18" s="24" t="n">
        <v>8</v>
      </c>
      <c r="B18" s="14" t="s">
        <v>26</v>
      </c>
      <c r="C18" s="14"/>
      <c r="D18" s="14"/>
      <c r="E18" s="14"/>
      <c r="F18" s="14"/>
      <c r="G18" s="21" t="s">
        <v>25</v>
      </c>
      <c r="H18" s="21" t="n">
        <v>29</v>
      </c>
      <c r="I18" s="21" t="n">
        <v>98</v>
      </c>
      <c r="J18" s="23" t="n">
        <f aca="false">H18*I18</f>
        <v>2842</v>
      </c>
    </row>
    <row r="19" customFormat="false" ht="18" hidden="false" customHeight="true" outlineLevel="0" collapsed="false">
      <c r="A19" s="21" t="n">
        <v>9</v>
      </c>
      <c r="B19" s="14" t="s">
        <v>27</v>
      </c>
      <c r="C19" s="14"/>
      <c r="D19" s="14"/>
      <c r="E19" s="14"/>
      <c r="F19" s="14"/>
      <c r="G19" s="21" t="s">
        <v>22</v>
      </c>
      <c r="H19" s="21" t="n">
        <v>4</v>
      </c>
      <c r="I19" s="21" t="n">
        <v>85</v>
      </c>
      <c r="J19" s="23" t="n">
        <f aca="false">H19*I19</f>
        <v>340</v>
      </c>
    </row>
    <row r="20" customFormat="false" ht="18" hidden="false" customHeight="true" outlineLevel="0" collapsed="false">
      <c r="A20" s="24" t="n">
        <v>10</v>
      </c>
      <c r="B20" s="14" t="s">
        <v>28</v>
      </c>
      <c r="C20" s="14"/>
      <c r="D20" s="14"/>
      <c r="E20" s="14"/>
      <c r="F20" s="14"/>
      <c r="G20" s="21" t="s">
        <v>29</v>
      </c>
      <c r="H20" s="21" t="n">
        <v>2</v>
      </c>
      <c r="I20" s="21" t="n">
        <v>1200</v>
      </c>
      <c r="J20" s="23" t="n">
        <f aca="false">H20*I20</f>
        <v>2400</v>
      </c>
    </row>
    <row r="21" customFormat="false" ht="18" hidden="false" customHeight="true" outlineLevel="0" collapsed="false">
      <c r="A21" s="21" t="n">
        <v>11</v>
      </c>
      <c r="B21" s="14" t="s">
        <v>30</v>
      </c>
      <c r="C21" s="14"/>
      <c r="D21" s="14"/>
      <c r="E21" s="14"/>
      <c r="F21" s="14"/>
      <c r="G21" s="21" t="s">
        <v>25</v>
      </c>
      <c r="H21" s="21" t="n">
        <v>33</v>
      </c>
      <c r="I21" s="21" t="n">
        <v>280</v>
      </c>
      <c r="J21" s="23" t="n">
        <f aca="false">H21*I21</f>
        <v>9240</v>
      </c>
    </row>
    <row r="22" customFormat="false" ht="30.75" hidden="false" customHeight="true" outlineLevel="0" collapsed="false">
      <c r="A22" s="21" t="n">
        <v>19</v>
      </c>
      <c r="B22" s="22" t="s">
        <v>31</v>
      </c>
      <c r="C22" s="22"/>
      <c r="D22" s="22"/>
      <c r="E22" s="22"/>
      <c r="F22" s="22"/>
      <c r="G22" s="21" t="s">
        <v>32</v>
      </c>
      <c r="H22" s="21" t="n">
        <v>1</v>
      </c>
      <c r="I22" s="21" t="n">
        <v>5800</v>
      </c>
      <c r="J22" s="23" t="n">
        <f aca="false">H22*I22</f>
        <v>5800</v>
      </c>
    </row>
    <row r="23" customFormat="false" ht="26.25" hidden="false" customHeight="true" outlineLevel="0" collapsed="false">
      <c r="A23" s="21" t="n">
        <v>21</v>
      </c>
      <c r="B23" s="22" t="s">
        <v>33</v>
      </c>
      <c r="C23" s="22"/>
      <c r="D23" s="22"/>
      <c r="E23" s="22"/>
      <c r="F23" s="22"/>
      <c r="G23" s="21" t="s">
        <v>32</v>
      </c>
      <c r="H23" s="21" t="n">
        <v>0</v>
      </c>
      <c r="I23" s="21" t="n">
        <v>2300</v>
      </c>
      <c r="J23" s="23" t="n">
        <f aca="false">H23*I23</f>
        <v>0</v>
      </c>
    </row>
    <row r="24" customFormat="false" ht="33.75" hidden="false" customHeight="true" outlineLevel="0" collapsed="false">
      <c r="A24" s="25" t="s">
        <v>34</v>
      </c>
      <c r="B24" s="25"/>
      <c r="C24" s="25"/>
      <c r="D24" s="25"/>
      <c r="E24" s="25"/>
      <c r="F24" s="25"/>
      <c r="G24" s="25"/>
      <c r="H24" s="25"/>
      <c r="I24" s="25"/>
      <c r="J24" s="26" t="n">
        <f aca="false">SUM(J15:J23)</f>
        <v>44822</v>
      </c>
    </row>
    <row r="25" customFormat="false" ht="25.5" hidden="false" customHeight="true" outlineLevel="0" collapsed="false">
      <c r="A25" s="17" t="s">
        <v>35</v>
      </c>
      <c r="B25" s="17"/>
      <c r="C25" s="17"/>
      <c r="D25" s="17"/>
      <c r="E25" s="17"/>
      <c r="F25" s="17"/>
      <c r="G25" s="17"/>
      <c r="H25" s="17"/>
      <c r="I25" s="17"/>
      <c r="J25" s="17"/>
    </row>
    <row r="26" customFormat="false" ht="27.75" hidden="false" customHeight="true" outlineLevel="0" collapsed="false">
      <c r="A26" s="21" t="s">
        <v>15</v>
      </c>
      <c r="B26" s="27" t="s">
        <v>16</v>
      </c>
      <c r="C26" s="27"/>
      <c r="D26" s="27"/>
      <c r="E26" s="27"/>
      <c r="F26" s="27"/>
      <c r="G26" s="21" t="s">
        <v>17</v>
      </c>
      <c r="H26" s="21" t="s">
        <v>36</v>
      </c>
      <c r="I26" s="21" t="s">
        <v>37</v>
      </c>
      <c r="J26" s="21" t="s">
        <v>38</v>
      </c>
    </row>
    <row r="27" customFormat="false" ht="39.75" hidden="false" customHeight="true" outlineLevel="0" collapsed="false">
      <c r="A27" s="21" t="n">
        <v>2</v>
      </c>
      <c r="B27" s="22" t="s">
        <v>39</v>
      </c>
      <c r="C27" s="22"/>
      <c r="D27" s="22"/>
      <c r="E27" s="22"/>
      <c r="F27" s="22"/>
      <c r="G27" s="21" t="s">
        <v>32</v>
      </c>
      <c r="H27" s="21" t="n">
        <v>1</v>
      </c>
      <c r="I27" s="21" t="n">
        <v>14350</v>
      </c>
      <c r="J27" s="23" t="n">
        <f aca="false">H27*I27</f>
        <v>14350</v>
      </c>
    </row>
    <row r="28" customFormat="false" ht="31.5" hidden="false" customHeight="true" outlineLevel="0" collapsed="false">
      <c r="A28" s="21" t="n">
        <v>8</v>
      </c>
      <c r="B28" s="28" t="s">
        <v>40</v>
      </c>
      <c r="C28" s="28"/>
      <c r="D28" s="28"/>
      <c r="E28" s="28"/>
      <c r="F28" s="28"/>
      <c r="G28" s="21" t="s">
        <v>25</v>
      </c>
      <c r="H28" s="21" t="n">
        <v>4</v>
      </c>
      <c r="I28" s="21" t="n">
        <v>450</v>
      </c>
      <c r="J28" s="23" t="n">
        <f aca="false">H28*I28</f>
        <v>1800</v>
      </c>
    </row>
    <row r="29" customFormat="false" ht="15" hidden="false" customHeight="false" outlineLevel="0" collapsed="false">
      <c r="A29" s="21" t="n">
        <v>11</v>
      </c>
      <c r="B29" s="14" t="s">
        <v>41</v>
      </c>
      <c r="C29" s="14"/>
      <c r="D29" s="14"/>
      <c r="E29" s="14"/>
      <c r="F29" s="14"/>
      <c r="G29" s="21" t="s">
        <v>32</v>
      </c>
      <c r="H29" s="21" t="n">
        <v>1</v>
      </c>
      <c r="I29" s="21" t="n">
        <v>1500</v>
      </c>
      <c r="J29" s="23" t="n">
        <f aca="false">H29*I29</f>
        <v>1500</v>
      </c>
    </row>
    <row r="30" customFormat="false" ht="24.75" hidden="false" customHeight="true" outlineLevel="0" collapsed="false">
      <c r="A30" s="29" t="s">
        <v>42</v>
      </c>
      <c r="B30" s="29"/>
      <c r="C30" s="29"/>
      <c r="D30" s="29"/>
      <c r="E30" s="29"/>
      <c r="F30" s="29"/>
      <c r="G30" s="29"/>
      <c r="H30" s="29"/>
      <c r="I30" s="29"/>
      <c r="J30" s="23" t="n">
        <f aca="false">SUM(J27:J29)</f>
        <v>17650</v>
      </c>
    </row>
    <row r="31" customFormat="false" ht="31.5" hidden="false" customHeight="true" outlineLevel="0" collapsed="false">
      <c r="A31" s="17" t="s">
        <v>43</v>
      </c>
      <c r="B31" s="17"/>
      <c r="C31" s="17"/>
      <c r="D31" s="17"/>
      <c r="E31" s="17"/>
      <c r="F31" s="17"/>
      <c r="G31" s="17"/>
      <c r="H31" s="17"/>
      <c r="I31" s="17"/>
      <c r="J31" s="17"/>
    </row>
    <row r="32" customFormat="false" ht="30.75" hidden="false" customHeight="true" outlineLevel="0" collapsed="false">
      <c r="A32" s="21" t="n">
        <v>1</v>
      </c>
      <c r="B32" s="14" t="s">
        <v>44</v>
      </c>
      <c r="C32" s="14"/>
      <c r="D32" s="14"/>
      <c r="E32" s="14"/>
      <c r="F32" s="14"/>
      <c r="G32" s="21" t="s">
        <v>25</v>
      </c>
      <c r="H32" s="21" t="n">
        <v>0</v>
      </c>
      <c r="I32" s="21" t="n">
        <v>1500</v>
      </c>
      <c r="J32" s="23" t="n">
        <f aca="false">H32*I32</f>
        <v>0</v>
      </c>
    </row>
    <row r="33" customFormat="false" ht="27.75" hidden="false" customHeight="true" outlineLevel="0" collapsed="false">
      <c r="A33" s="21" t="n">
        <v>1</v>
      </c>
      <c r="B33" s="22" t="s">
        <v>45</v>
      </c>
      <c r="C33" s="22"/>
      <c r="D33" s="22"/>
      <c r="E33" s="22"/>
      <c r="F33" s="22"/>
      <c r="G33" s="21" t="s">
        <v>25</v>
      </c>
      <c r="H33" s="21" t="n">
        <v>0</v>
      </c>
      <c r="I33" s="21" t="n">
        <v>2500</v>
      </c>
      <c r="J33" s="23" t="n">
        <f aca="false">H33*I33</f>
        <v>0</v>
      </c>
    </row>
    <row r="34" customFormat="false" ht="42" hidden="false" customHeight="true" outlineLevel="0" collapsed="false">
      <c r="A34" s="29" t="s">
        <v>46</v>
      </c>
      <c r="B34" s="29"/>
      <c r="C34" s="29"/>
      <c r="D34" s="29"/>
      <c r="E34" s="29"/>
      <c r="F34" s="29"/>
      <c r="G34" s="29"/>
      <c r="H34" s="29"/>
      <c r="I34" s="29"/>
      <c r="J34" s="23" t="n">
        <f aca="false">SUM(J32:J33)</f>
        <v>0</v>
      </c>
    </row>
    <row r="35" customFormat="false" ht="30" hidden="false" customHeight="true" outlineLevel="0" collapsed="false">
      <c r="A35" s="17" t="s">
        <v>47</v>
      </c>
      <c r="B35" s="17"/>
      <c r="C35" s="17"/>
      <c r="D35" s="17"/>
      <c r="E35" s="17"/>
      <c r="F35" s="17"/>
      <c r="G35" s="17"/>
      <c r="H35" s="17"/>
      <c r="I35" s="17"/>
      <c r="J35" s="17"/>
    </row>
    <row r="36" customFormat="false" ht="37.5" hidden="false" customHeight="true" outlineLevel="0" collapsed="false">
      <c r="A36" s="21" t="n">
        <v>1</v>
      </c>
      <c r="B36" s="22" t="s">
        <v>48</v>
      </c>
      <c r="C36" s="22"/>
      <c r="D36" s="22"/>
      <c r="E36" s="22"/>
      <c r="F36" s="22"/>
      <c r="G36" s="21"/>
      <c r="H36" s="21" t="n">
        <v>1</v>
      </c>
      <c r="I36" s="21" t="n">
        <v>2500</v>
      </c>
      <c r="J36" s="23" t="n">
        <f aca="false">H36*I36</f>
        <v>2500</v>
      </c>
    </row>
    <row r="37" customFormat="false" ht="15" hidden="false" customHeight="true" outlineLevel="0" collapsed="false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customFormat="false" ht="29.25" hidden="false" customHeight="true" outlineLevel="0" collapsed="false">
      <c r="A38" s="30" t="s">
        <v>49</v>
      </c>
      <c r="B38" s="30"/>
      <c r="C38" s="30"/>
      <c r="D38" s="30"/>
      <c r="E38" s="30"/>
      <c r="F38" s="30"/>
      <c r="G38" s="30"/>
      <c r="H38" s="30"/>
      <c r="I38" s="30"/>
      <c r="J38" s="23" t="n">
        <f aca="false">SUM(J24+J30+J34+J36)</f>
        <v>64972</v>
      </c>
    </row>
    <row r="39" customFormat="false" ht="15" hidden="false" customHeight="tru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customFormat="false" ht="15" hidden="false" customHeight="false" outlineLevel="0" collapsed="false">
      <c r="A40" s="31" t="s">
        <v>50</v>
      </c>
      <c r="B40" s="31"/>
      <c r="C40" s="31" t="s">
        <v>51</v>
      </c>
      <c r="D40" s="31"/>
      <c r="E40" s="31"/>
      <c r="F40" s="31"/>
      <c r="G40" s="31"/>
      <c r="H40" s="32"/>
      <c r="I40" s="32"/>
      <c r="J40" s="32"/>
    </row>
    <row r="41" customFormat="false" ht="15" hidden="false" customHeight="false" outlineLevel="0" collapsed="false">
      <c r="A41" s="31"/>
      <c r="B41" s="31"/>
      <c r="C41" s="31"/>
      <c r="D41" s="31"/>
      <c r="E41" s="31"/>
      <c r="F41" s="31"/>
      <c r="G41" s="31"/>
      <c r="H41" s="32"/>
      <c r="I41" s="32"/>
      <c r="J41" s="32"/>
    </row>
    <row r="42" customFormat="false" ht="15" hidden="false" customHeight="false" outlineLevel="0" collapsed="false">
      <c r="A42" s="31"/>
      <c r="B42" s="31"/>
      <c r="C42" s="33"/>
      <c r="D42" s="34"/>
      <c r="E42" s="31"/>
      <c r="F42" s="1" t="s">
        <v>52</v>
      </c>
      <c r="G42" s="1"/>
      <c r="H42" s="31"/>
      <c r="J42" s="31"/>
    </row>
    <row r="43" customFormat="false" ht="15" hidden="false" customHeight="false" outlineLevel="0" collapsed="false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customFormat="false" ht="15" hidden="false" customHeight="false" outlineLevel="0" collapsed="false">
      <c r="A44" s="11" t="s">
        <v>53</v>
      </c>
      <c r="B44" s="11"/>
      <c r="C44" s="11"/>
      <c r="D44" s="11"/>
      <c r="E44" s="1"/>
      <c r="F44" s="1"/>
      <c r="G44" s="1"/>
      <c r="H44" s="1"/>
      <c r="I44" s="1"/>
      <c r="J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customFormat="false" ht="15" hidden="false" customHeight="false" outlineLevel="0" collapsed="false">
      <c r="A46" s="31" t="s">
        <v>5</v>
      </c>
      <c r="B46" s="1"/>
      <c r="C46" s="11" t="s">
        <v>54</v>
      </c>
      <c r="D46" s="11"/>
      <c r="E46" s="11"/>
      <c r="F46" s="11"/>
      <c r="G46" s="1"/>
      <c r="H46" s="1"/>
      <c r="I46" s="35" t="s">
        <v>55</v>
      </c>
      <c r="J46" s="35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customFormat="false" ht="17.25" hidden="false" customHeight="true" outlineLevel="0" collapsed="false">
      <c r="A48" s="36"/>
      <c r="B48" s="37"/>
      <c r="C48" s="37"/>
      <c r="D48" s="37"/>
      <c r="E48" s="37"/>
      <c r="F48" s="37"/>
      <c r="G48" s="37"/>
      <c r="H48" s="37"/>
      <c r="I48" s="38"/>
      <c r="J48" s="38"/>
    </row>
    <row r="49" customFormat="false" ht="20.25" hidden="false" customHeight="true" outlineLevel="0" collapsed="false">
      <c r="B49" s="39"/>
      <c r="C49" s="39"/>
      <c r="D49" s="39"/>
      <c r="E49" s="39"/>
      <c r="F49" s="39"/>
      <c r="G49" s="39"/>
      <c r="H49" s="38"/>
      <c r="I49" s="38"/>
      <c r="J49" s="38"/>
    </row>
    <row r="51" customFormat="false" ht="15" hidden="false" customHeight="false" outlineLevel="0" collapsed="false">
      <c r="A51" s="36"/>
      <c r="B51" s="37"/>
      <c r="C51" s="37"/>
      <c r="D51" s="37"/>
      <c r="E51" s="37"/>
      <c r="F51" s="37"/>
      <c r="G51" s="37"/>
      <c r="H51" s="37"/>
      <c r="I51" s="38"/>
      <c r="J51" s="38"/>
    </row>
    <row r="52" customFormat="false" ht="15" hidden="false" customHeight="false" outlineLevel="0" collapsed="false">
      <c r="B52" s="39"/>
      <c r="C52" s="39"/>
      <c r="D52" s="39"/>
      <c r="E52" s="39"/>
      <c r="F52" s="39"/>
      <c r="G52" s="39"/>
      <c r="H52" s="38"/>
      <c r="I52" s="38"/>
      <c r="J52" s="38"/>
    </row>
    <row r="53" customFormat="false" ht="15" hidden="false" customHeight="false" outlineLevel="0" collapsed="false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customFormat="false" ht="15" hidden="false" customHeight="false" outlineLevel="0" collapsed="false">
      <c r="A54" s="38"/>
      <c r="B54" s="38"/>
      <c r="C54" s="38"/>
      <c r="D54" s="38"/>
      <c r="E54" s="38"/>
      <c r="F54" s="38"/>
      <c r="G54" s="38"/>
      <c r="H54" s="40"/>
      <c r="I54" s="40"/>
      <c r="J54" s="40"/>
    </row>
    <row r="55" customFormat="false" ht="15" hidden="false" customHeight="false" outlineLevel="0" collapsed="false">
      <c r="A55" s="38"/>
      <c r="B55" s="38"/>
      <c r="C55" s="38"/>
      <c r="D55" s="38"/>
      <c r="E55" s="38"/>
      <c r="F55" s="38"/>
      <c r="G55" s="38"/>
    </row>
    <row r="56" customFormat="false" ht="15" hidden="false" customHeight="false" outlineLevel="0" collapsed="false">
      <c r="A56" s="40"/>
      <c r="B56" s="40"/>
      <c r="C56" s="40"/>
      <c r="D56" s="40"/>
      <c r="E56" s="40"/>
      <c r="F56" s="40"/>
      <c r="G56" s="40"/>
    </row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8">
    <mergeCell ref="F1:I1"/>
    <mergeCell ref="E2:J2"/>
    <mergeCell ref="F3:H3"/>
    <mergeCell ref="I3:J3"/>
    <mergeCell ref="A4:J4"/>
    <mergeCell ref="C6:E6"/>
    <mergeCell ref="F6:H6"/>
    <mergeCell ref="I6:J6"/>
    <mergeCell ref="B7:C7"/>
    <mergeCell ref="D7:I7"/>
    <mergeCell ref="B8:I8"/>
    <mergeCell ref="B9:I9"/>
    <mergeCell ref="B10:I10"/>
    <mergeCell ref="B11:I11"/>
    <mergeCell ref="B12:I12"/>
    <mergeCell ref="A13:J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A24:I24"/>
    <mergeCell ref="A25:J25"/>
    <mergeCell ref="B26:F26"/>
    <mergeCell ref="B27:F27"/>
    <mergeCell ref="B28:F28"/>
    <mergeCell ref="B29:F29"/>
    <mergeCell ref="A30:I30"/>
    <mergeCell ref="A31:J31"/>
    <mergeCell ref="B32:F32"/>
    <mergeCell ref="B33:F33"/>
    <mergeCell ref="A34:I34"/>
    <mergeCell ref="A35:J35"/>
    <mergeCell ref="B36:F36"/>
    <mergeCell ref="A37:J37"/>
    <mergeCell ref="A38:I38"/>
    <mergeCell ref="A44:D44"/>
    <mergeCell ref="C46:F46"/>
    <mergeCell ref="I46:J46"/>
    <mergeCell ref="B48:H48"/>
    <mergeCell ref="B49:G49"/>
    <mergeCell ref="B51:H51"/>
    <mergeCell ref="B52:G52"/>
  </mergeCells>
  <printOptions headings="false" gridLines="false" gridLinesSet="true" horizontalCentered="false" verticalCentered="false"/>
  <pageMargins left="0.708333333333333" right="0.708333333333333" top="0.433333333333333" bottom="0.236111111111111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LibreOffice/7.1.3.2$Windows_X86_64 LibreOffice_project/47f78053abe362b9384784d31a6e56f8511eb1c1</Application>
  <AppVersion>15.0000</AppVersion>
  <Pages>3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2022-05-12T06:27:13Z</dcterms:created>
  <dc:creator>M4</dc:creator>
  <dc:description/>
  <dc:language>ru-RU</dc:language>
  <cp:lastModifiedBy/>
  <cp:lastPrinted>2020-07-02T05:28:11Z</cp:lastPrinted>
  <dcterms:modified xsi:type="dcterms:W3CDTF">2022-05-15T15:45:42Z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